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CGD_PSC\PSC_2027_2032\NOUVEAUX CONTRATS 2027_2032\DEPLOIEMENT\Déploiement agents\"/>
    </mc:Choice>
  </mc:AlternateContent>
  <xr:revisionPtr revIDLastSave="0" documentId="13_ncr:1_{B40774E5-39D1-44FA-8E28-DD276E8F251F}" xr6:coauthVersionLast="47" xr6:coauthVersionMax="47" xr10:uidLastSave="{00000000-0000-0000-0000-000000000000}"/>
  <bookViews>
    <workbookView xWindow="-96" yWindow="0" windowWidth="20832" windowHeight="16656" tabRatio="500" xr2:uid="{00000000-000D-0000-FFFF-FFFF00000000}"/>
  </bookViews>
  <sheets>
    <sheet name="Feuil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2" i="1" l="1"/>
  <c r="E12" i="1" s="1"/>
  <c r="C11" i="1"/>
  <c r="E11" i="1" s="1"/>
  <c r="C10" i="1"/>
  <c r="E10" i="1" s="1"/>
  <c r="C9" i="1"/>
  <c r="E9" i="1" s="1"/>
  <c r="C8" i="1"/>
  <c r="E8" i="1" s="1"/>
  <c r="D5" i="1"/>
  <c r="H5" i="1" s="1"/>
  <c r="E13" i="1" l="1"/>
</calcChain>
</file>

<file path=xl/sharedStrings.xml><?xml version="1.0" encoding="utf-8"?>
<sst xmlns="http://schemas.openxmlformats.org/spreadsheetml/2006/main" count="24" uniqueCount="19">
  <si>
    <t>Complétez uniquement les cases jaunes</t>
  </si>
  <si>
    <t>TBI :</t>
  </si>
  <si>
    <t>NBI :</t>
  </si>
  <si>
    <t>RI :</t>
  </si>
  <si>
    <t>CIA :</t>
  </si>
  <si>
    <t>Coût mensuel</t>
  </si>
  <si>
    <t>OPTIONS AU CHOIX DES EMPLOYEURS</t>
  </si>
  <si>
    <t>Participation employeur</t>
  </si>
  <si>
    <t>Incapacité à 95% primes comprises en CLM/CLD/CGM et 45% des primes en CMO + invalidité à hauteur de 95%</t>
  </si>
  <si>
    <t>PLUS</t>
  </si>
  <si>
    <t>OPTIONS AU CHOIX DES AGENTS</t>
  </si>
  <si>
    <t>Option : Minoration retraite en CAPITAL</t>
  </si>
  <si>
    <t>Option : Minioration retraite à hauteur de 95% en RENTE</t>
  </si>
  <si>
    <t>Option : Decès / PTIA 100%</t>
  </si>
  <si>
    <t>Option : Décès / PTIA 200%</t>
  </si>
  <si>
    <t>Option : Rente éducation</t>
  </si>
  <si>
    <t>TOTAL des options à la charge de l'agent</t>
  </si>
  <si>
    <t>OUI</t>
  </si>
  <si>
    <t>Cotisations 2027 - Socle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</si>
</sst>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&quot; €&quot;;[Red]\-#,##0.00&quot; €&quot;"/>
  </numFmts>
  <fonts count="15" x14ac:knownFonts="1">
    <font>
      <sz val="11"/>
      <color theme="1"/>
      <name val="Calibri"/>
      <family val="2"/>
      <charset val="1"/>
    </font>
    <font>
      <sz val="11"/>
      <color theme="1"/>
      <name val="Barlow"/>
      <charset val="1"/>
    </font>
    <font>
      <b/>
      <u/>
      <sz val="16"/>
      <color rgb="FFFF0000"/>
      <name val="Barlow"/>
      <charset val="1"/>
    </font>
    <font>
      <b/>
      <sz val="16"/>
      <color theme="1"/>
      <name val="Barlow"/>
      <charset val="1"/>
    </font>
    <font>
      <sz val="16"/>
      <name val="Barlow"/>
      <charset val="1"/>
    </font>
    <font>
      <sz val="16"/>
      <color theme="1"/>
      <name val="Barlow"/>
      <charset val="1"/>
    </font>
    <font>
      <b/>
      <u/>
      <sz val="11"/>
      <color rgb="FFFF0000"/>
      <name val="Barlow"/>
      <charset val="1"/>
    </font>
    <font>
      <b/>
      <u/>
      <sz val="11"/>
      <name val="Barlow"/>
      <charset val="1"/>
    </font>
    <font>
      <b/>
      <sz val="11"/>
      <color rgb="FFFF0000"/>
      <name val="Barlow"/>
      <charset val="1"/>
    </font>
    <font>
      <b/>
      <sz val="11"/>
      <color theme="1"/>
      <name val="Barlow"/>
      <charset val="1"/>
    </font>
    <font>
      <sz val="11"/>
      <name val="Barlow"/>
      <charset val="1"/>
    </font>
    <font>
      <sz val="11"/>
      <color rgb="FFFF0000"/>
      <name val="Barlow"/>
      <charset val="1"/>
    </font>
    <font>
      <i/>
      <sz val="11"/>
      <name val="Barlow"/>
      <charset val="1"/>
    </font>
    <font>
      <b/>
      <u/>
      <sz val="10"/>
      <name val="Barlow"/>
    </font>
    <font>
      <b/>
      <u/>
      <sz val="16"/>
      <color rgb="FFFF0000"/>
      <name val="Barlow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4" tint="0.39988402966399123"/>
        <bgColor rgb="FFA5A5A5"/>
      </patternFill>
    </fill>
    <fill>
      <patternFill patternType="solid">
        <fgColor theme="4" tint="0.79989013336588644"/>
        <bgColor rgb="FFE2F0D9"/>
      </patternFill>
    </fill>
    <fill>
      <patternFill patternType="solid">
        <fgColor theme="9" tint="0.39988402966399123"/>
        <bgColor rgb="FFA5A5A5"/>
      </patternFill>
    </fill>
    <fill>
      <patternFill patternType="solid">
        <fgColor theme="9" tint="0.79989013336588644"/>
        <bgColor rgb="FFDAE3F3"/>
      </patternFill>
    </fill>
    <fill>
      <patternFill patternType="solid">
        <fgColor theme="6"/>
        <bgColor rgb="FF8FAAD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0" xfId="0" applyFont="1" applyFill="1"/>
    <xf numFmtId="0" fontId="3" fillId="3" borderId="1" xfId="0" applyFont="1" applyFill="1" applyBorder="1" applyAlignment="1">
      <alignment vertical="center"/>
    </xf>
    <xf numFmtId="0" fontId="3" fillId="0" borderId="2" xfId="0" applyFont="1" applyBorder="1"/>
    <xf numFmtId="165" fontId="5" fillId="2" borderId="2" xfId="0" applyNumberFormat="1" applyFont="1" applyFill="1" applyBorder="1" applyAlignment="1">
      <alignment horizontal="center"/>
    </xf>
    <xf numFmtId="165" fontId="5" fillId="2" borderId="3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8" fillId="0" borderId="0" xfId="0" applyFont="1"/>
    <xf numFmtId="0" fontId="1" fillId="5" borderId="6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10" fontId="1" fillId="5" borderId="8" xfId="0" applyNumberFormat="1" applyFont="1" applyFill="1" applyBorder="1" applyAlignment="1">
      <alignment horizontal="center" vertical="center"/>
    </xf>
    <xf numFmtId="164" fontId="9" fillId="5" borderId="9" xfId="0" applyNumberFormat="1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wrapText="1"/>
    </xf>
    <xf numFmtId="10" fontId="10" fillId="7" borderId="13" xfId="0" applyNumberFormat="1" applyFont="1" applyFill="1" applyBorder="1" applyAlignment="1">
      <alignment horizontal="center" vertical="center"/>
    </xf>
    <xf numFmtId="164" fontId="10" fillId="7" borderId="13" xfId="0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7" borderId="14" xfId="0" applyFont="1" applyFill="1" applyBorder="1" applyAlignment="1">
      <alignment wrapText="1"/>
    </xf>
    <xf numFmtId="10" fontId="10" fillId="7" borderId="15" xfId="0" applyNumberFormat="1" applyFont="1" applyFill="1" applyBorder="1" applyAlignment="1">
      <alignment horizontal="center" vertical="center"/>
    </xf>
    <xf numFmtId="164" fontId="10" fillId="7" borderId="1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wrapText="1"/>
    </xf>
    <xf numFmtId="164" fontId="11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0" fillId="0" borderId="0" xfId="0" applyFont="1" applyAlignment="1">
      <alignment wrapText="1"/>
    </xf>
    <xf numFmtId="10" fontId="10" fillId="0" borderId="0" xfId="0" applyNumberFormat="1" applyFont="1" applyAlignment="1">
      <alignment vertical="center"/>
    </xf>
    <xf numFmtId="164" fontId="12" fillId="0" borderId="0" xfId="0" applyNumberFormat="1" applyFont="1" applyAlignment="1">
      <alignment horizontal="right" vertical="center"/>
    </xf>
    <xf numFmtId="164" fontId="10" fillId="9" borderId="13" xfId="0" applyNumberFormat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164" fontId="10" fillId="9" borderId="1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9" fontId="1" fillId="0" borderId="1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/>
    </xf>
    <xf numFmtId="0" fontId="1" fillId="8" borderId="17" xfId="0" applyFont="1" applyFill="1" applyBorder="1" applyAlignment="1">
      <alignment horizontal="center"/>
    </xf>
    <xf numFmtId="0" fontId="1" fillId="8" borderId="15" xfId="0" applyFont="1" applyFill="1" applyBorder="1" applyAlignment="1">
      <alignment horizontal="center"/>
    </xf>
    <xf numFmtId="0" fontId="1" fillId="8" borderId="18" xfId="0" applyFont="1" applyFill="1" applyBorder="1" applyAlignment="1">
      <alignment horizontal="center"/>
    </xf>
    <xf numFmtId="0" fontId="1" fillId="10" borderId="0" xfId="0" applyFont="1" applyFill="1"/>
    <xf numFmtId="164" fontId="4" fillId="2" borderId="19" xfId="0" applyNumberFormat="1" applyFont="1" applyFill="1" applyBorder="1" applyAlignment="1">
      <alignment horizontal="center" vertical="center"/>
    </xf>
    <xf numFmtId="164" fontId="4" fillId="2" borderId="2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="130" zoomScaleNormal="130" workbookViewId="0">
      <selection activeCell="A3" sqref="A3"/>
    </sheetView>
  </sheetViews>
  <sheetFormatPr baseColWidth="10" defaultColWidth="11.5546875" defaultRowHeight="16.2" x14ac:dyDescent="0.35"/>
  <cols>
    <col min="1" max="1" width="51.33203125" style="1" customWidth="1"/>
    <col min="2" max="2" width="10.6640625" style="1" customWidth="1"/>
    <col min="3" max="3" width="13.109375" style="2" customWidth="1"/>
    <col min="4" max="4" width="11.6640625" style="3" customWidth="1"/>
    <col min="5" max="5" width="14.44140625" style="3" customWidth="1"/>
    <col min="6" max="6" width="9" style="1" customWidth="1"/>
    <col min="7" max="7" width="12.21875" style="4" customWidth="1"/>
    <col min="8" max="8" width="7.5546875" style="1" customWidth="1"/>
    <col min="9" max="9" width="12.44140625" style="4" customWidth="1"/>
    <col min="10" max="10" width="8.33203125" style="1" customWidth="1"/>
    <col min="11" max="11" width="13" style="4" customWidth="1"/>
    <col min="12" max="16384" width="11.5546875" style="1"/>
  </cols>
  <sheetData>
    <row r="1" spans="1:11" ht="42.75" customHeight="1" thickBot="1" x14ac:dyDescent="0.4">
      <c r="A1" s="52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24.75" customHeight="1" thickBot="1" x14ac:dyDescent="0.6">
      <c r="A2" s="5" t="s">
        <v>0</v>
      </c>
      <c r="B2" s="45"/>
      <c r="C2" s="6" t="s">
        <v>1</v>
      </c>
      <c r="D2" s="46">
        <v>1600</v>
      </c>
      <c r="E2" s="47"/>
      <c r="F2" s="7" t="s">
        <v>2</v>
      </c>
      <c r="G2" s="8">
        <v>60</v>
      </c>
      <c r="H2" s="7" t="s">
        <v>3</v>
      </c>
      <c r="I2" s="8">
        <v>100</v>
      </c>
      <c r="J2" s="7" t="s">
        <v>4</v>
      </c>
      <c r="K2" s="9">
        <v>0</v>
      </c>
    </row>
    <row r="3" spans="1:11" ht="36.75" customHeight="1" thickBot="1" x14ac:dyDescent="0.4">
      <c r="D3" s="48" t="s">
        <v>5</v>
      </c>
      <c r="E3" s="10"/>
    </row>
    <row r="4" spans="1:11" ht="24.75" customHeight="1" thickBot="1" x14ac:dyDescent="0.4">
      <c r="A4" s="35" t="s">
        <v>6</v>
      </c>
      <c r="B4" s="35"/>
      <c r="C4" s="35"/>
      <c r="D4" s="35"/>
      <c r="E4" s="11"/>
      <c r="F4" s="49" t="s">
        <v>7</v>
      </c>
      <c r="G4" s="49"/>
      <c r="H4" s="50" t="s">
        <v>7</v>
      </c>
      <c r="I4" s="51"/>
      <c r="J4" s="12"/>
      <c r="K4" s="12"/>
    </row>
    <row r="5" spans="1:11" ht="44.25" customHeight="1" x14ac:dyDescent="0.35">
      <c r="A5" s="13" t="s">
        <v>8</v>
      </c>
      <c r="B5" s="14"/>
      <c r="C5" s="15">
        <v>2.3099999999999999E-2</v>
      </c>
      <c r="D5" s="16">
        <f>(D2+G2+I2+K2)*C5</f>
        <v>40.655999999999999</v>
      </c>
      <c r="E5" s="16"/>
      <c r="F5" s="36">
        <v>0.5</v>
      </c>
      <c r="G5" s="36"/>
      <c r="H5" s="37">
        <f>D5*F5</f>
        <v>20.327999999999999</v>
      </c>
      <c r="I5" s="38"/>
    </row>
    <row r="6" spans="1:11" ht="18" customHeight="1" x14ac:dyDescent="0.35">
      <c r="A6" s="39" t="s">
        <v>9</v>
      </c>
      <c r="B6" s="39"/>
      <c r="C6" s="39"/>
      <c r="D6" s="39"/>
      <c r="E6" s="39"/>
      <c r="F6" s="39"/>
      <c r="G6" s="39"/>
      <c r="H6" s="39"/>
      <c r="I6" s="39"/>
    </row>
    <row r="7" spans="1:11" ht="27" customHeight="1" x14ac:dyDescent="0.35">
      <c r="A7" s="40" t="s">
        <v>10</v>
      </c>
      <c r="B7" s="40"/>
      <c r="C7" s="40"/>
      <c r="D7" s="40"/>
      <c r="E7" s="40"/>
      <c r="F7" s="40"/>
      <c r="G7" s="40"/>
      <c r="H7" s="40"/>
      <c r="I7" s="40"/>
    </row>
    <row r="8" spans="1:11" x14ac:dyDescent="0.35">
      <c r="A8" s="17" t="s">
        <v>11</v>
      </c>
      <c r="B8" s="18">
        <v>2.2000000000000001E-3</v>
      </c>
      <c r="C8" s="19">
        <f>(D2+G2+I2+K2)*B8</f>
        <v>3.8720000000000003</v>
      </c>
      <c r="D8" s="20" t="s">
        <v>17</v>
      </c>
      <c r="E8" s="31">
        <f>IF(D8="OUI",C8,0)</f>
        <v>3.8720000000000003</v>
      </c>
      <c r="F8" s="41"/>
      <c r="G8" s="41"/>
      <c r="H8" s="41"/>
      <c r="I8" s="42"/>
    </row>
    <row r="9" spans="1:11" x14ac:dyDescent="0.35">
      <c r="A9" s="17" t="s">
        <v>12</v>
      </c>
      <c r="B9" s="18">
        <v>7.6E-3</v>
      </c>
      <c r="C9" s="19">
        <f>(D2+G2+I2+K2)*B9</f>
        <v>13.375999999999999</v>
      </c>
      <c r="D9" s="20" t="s">
        <v>17</v>
      </c>
      <c r="E9" s="31">
        <f>IF(D9="OUI",C9,0)</f>
        <v>13.375999999999999</v>
      </c>
      <c r="F9" s="41"/>
      <c r="G9" s="41"/>
      <c r="H9" s="41"/>
      <c r="I9" s="42"/>
    </row>
    <row r="10" spans="1:11" x14ac:dyDescent="0.35">
      <c r="A10" s="17" t="s">
        <v>13</v>
      </c>
      <c r="B10" s="18">
        <v>4.4000000000000003E-3</v>
      </c>
      <c r="C10" s="19">
        <f>(D2+G2+I2+K2)*B10</f>
        <v>7.7440000000000007</v>
      </c>
      <c r="D10" s="20" t="s">
        <v>17</v>
      </c>
      <c r="E10" s="31">
        <f>IF(D10="OUI",C10,0)</f>
        <v>7.7440000000000007</v>
      </c>
      <c r="F10" s="41"/>
      <c r="G10" s="41"/>
      <c r="H10" s="41"/>
      <c r="I10" s="42"/>
    </row>
    <row r="11" spans="1:11" x14ac:dyDescent="0.35">
      <c r="A11" s="17" t="s">
        <v>14</v>
      </c>
      <c r="B11" s="18">
        <v>8.6999999999999994E-3</v>
      </c>
      <c r="C11" s="19">
        <f>(D2+G2+I2+K2)*B11</f>
        <v>15.311999999999999</v>
      </c>
      <c r="D11" s="20" t="s">
        <v>17</v>
      </c>
      <c r="E11" s="31">
        <f>IF(D11="OUI",C11,0)</f>
        <v>15.311999999999999</v>
      </c>
      <c r="F11" s="41"/>
      <c r="G11" s="41"/>
      <c r="H11" s="41"/>
      <c r="I11" s="42"/>
    </row>
    <row r="12" spans="1:11" ht="16.5" customHeight="1" thickBot="1" x14ac:dyDescent="0.4">
      <c r="A12" s="21" t="s">
        <v>15</v>
      </c>
      <c r="B12" s="22">
        <v>4.3E-3</v>
      </c>
      <c r="C12" s="23">
        <f>(D2+G2+I2+K2)*B12</f>
        <v>7.5679999999999996</v>
      </c>
      <c r="D12" s="32" t="s">
        <v>17</v>
      </c>
      <c r="E12" s="33">
        <f>IF(D12="OUI",C12,0)</f>
        <v>7.5679999999999996</v>
      </c>
      <c r="F12" s="43"/>
      <c r="G12" s="43"/>
      <c r="H12" s="43"/>
      <c r="I12" s="44"/>
    </row>
    <row r="13" spans="1:11" x14ac:dyDescent="0.35">
      <c r="A13" s="24" t="s">
        <v>16</v>
      </c>
      <c r="B13" s="24"/>
      <c r="C13" s="25"/>
      <c r="D13" s="25"/>
      <c r="E13" s="26">
        <f>SUM(E8:E12)</f>
        <v>47.872</v>
      </c>
    </row>
    <row r="14" spans="1:11" x14ac:dyDescent="0.35">
      <c r="A14" s="27"/>
      <c r="B14" s="27"/>
    </row>
    <row r="15" spans="1:11" x14ac:dyDescent="0.35">
      <c r="A15" s="27"/>
      <c r="B15" s="27"/>
    </row>
    <row r="16" spans="1:11" x14ac:dyDescent="0.35">
      <c r="A16" s="28"/>
      <c r="B16" s="28"/>
      <c r="C16" s="29"/>
      <c r="D16" s="30"/>
      <c r="E16" s="30"/>
    </row>
  </sheetData>
  <mergeCells count="19">
    <mergeCell ref="F10:G10"/>
    <mergeCell ref="H10:I10"/>
    <mergeCell ref="F11:G11"/>
    <mergeCell ref="H11:I11"/>
    <mergeCell ref="F12:G12"/>
    <mergeCell ref="H12:I12"/>
    <mergeCell ref="A6:I6"/>
    <mergeCell ref="A7:I7"/>
    <mergeCell ref="F8:G8"/>
    <mergeCell ref="H8:I8"/>
    <mergeCell ref="F9:G9"/>
    <mergeCell ref="H9:I9"/>
    <mergeCell ref="A1:K1"/>
    <mergeCell ref="A4:D4"/>
    <mergeCell ref="F4:G4"/>
    <mergeCell ref="H4:I4"/>
    <mergeCell ref="F5:G5"/>
    <mergeCell ref="H5:I5"/>
    <mergeCell ref="D2:E2"/>
  </mergeCells>
  <dataValidations count="1">
    <dataValidation type="list" errorTitle="Valeur invalide" error="Merci de choisir OUI ou NON dans la liste." promptTitle="Option retenue ?" prompt="Choisissez OUI pour retenir cette option, NON sinon." sqref="D8:D12" xr:uid="{00000000-0002-0000-0000-000000000000}">
      <formula1>"OUI,NON"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ROBERT</dc:creator>
  <dc:description/>
  <cp:lastModifiedBy>Océane Gornet</cp:lastModifiedBy>
  <cp:revision>0</cp:revision>
  <dcterms:created xsi:type="dcterms:W3CDTF">2019-09-13T12:07:56Z</dcterms:created>
  <dcterms:modified xsi:type="dcterms:W3CDTF">2026-09-04T09:58:49Z</dcterms:modified>
  <dc:language>en-US</dc:language>
</cp:coreProperties>
</file>